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955" firstSheet="2" activeTab="2"/>
  </bookViews>
  <sheets>
    <sheet name="Feuil1" sheetId="1" r:id="rId1"/>
    <sheet name="Feuil2" sheetId="2" r:id="rId2"/>
    <sheet name="Feuil3" sheetId="3" r:id="rId3"/>
  </sheets>
  <definedNames>
    <definedName name="_xlnm.Print_Area" localSheetId="2">'Feuil3'!$A$1:$N$42</definedName>
  </definedNames>
  <calcPr fullCalcOnLoad="1"/>
</workbook>
</file>

<file path=xl/sharedStrings.xml><?xml version="1.0" encoding="utf-8"?>
<sst xmlns="http://schemas.openxmlformats.org/spreadsheetml/2006/main" count="55" uniqueCount="25">
  <si>
    <t>Graduation</t>
  </si>
  <si>
    <t>cm</t>
  </si>
  <si>
    <t>Perte</t>
  </si>
  <si>
    <t>Placement de la valeur maximale</t>
  </si>
  <si>
    <t>cm  /</t>
  </si>
  <si>
    <t>années</t>
  </si>
  <si>
    <t>Intervalle</t>
  </si>
  <si>
    <t>Valeur minimale</t>
  </si>
  <si>
    <t>Valeur maximale</t>
  </si>
  <si>
    <t>Place disponible</t>
  </si>
  <si>
    <t>a.</t>
  </si>
  <si>
    <t>%</t>
  </si>
  <si>
    <t>Changement de valeur origine</t>
  </si>
  <si>
    <t>FRISE CHRONOLOGIQUE NON CENTIMETRIQUE</t>
  </si>
  <si>
    <t>ROUGE = valeur à introduire</t>
  </si>
  <si>
    <t>Perte 2</t>
  </si>
  <si>
    <t>Placement de la valeur minimale</t>
  </si>
  <si>
    <t>Perte 1</t>
  </si>
  <si>
    <t>Perte totale</t>
  </si>
  <si>
    <t>incrément calculé</t>
  </si>
  <si>
    <t>Incrément arrondi</t>
  </si>
  <si>
    <t>n°</t>
  </si>
  <si>
    <t>Vérificaton</t>
  </si>
  <si>
    <t>cm /</t>
  </si>
  <si>
    <t>Placement des valeurs intermédiaires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</si>
</sst>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#,##0.00000000000000000000"/>
  </numFmts>
  <fonts count="10">
    <font>
      <sz val="10"/>
      <name val="Arial"/>
      <family val="0"/>
    </font>
    <font>
      <sz val="8"/>
      <name val="Comic Sans MS"/>
      <family val="4"/>
    </font>
    <font>
      <b/>
      <sz val="8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color indexed="13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73" fontId="5" fillId="5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4" fontId="5" fillId="5" borderId="1" xfId="0" applyNumberFormat="1" applyFont="1" applyFill="1" applyBorder="1" applyAlignment="1">
      <alignment/>
    </xf>
    <xf numFmtId="172" fontId="5" fillId="5" borderId="1" xfId="0" applyNumberFormat="1" applyFont="1" applyFill="1" applyBorder="1" applyAlignment="1">
      <alignment/>
    </xf>
    <xf numFmtId="1" fontId="5" fillId="5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5" fillId="5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172" fontId="5" fillId="4" borderId="1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2" fontId="5" fillId="4" borderId="2" xfId="0" applyNumberFormat="1" applyFont="1" applyFill="1" applyBorder="1" applyAlignment="1">
      <alignment/>
    </xf>
    <xf numFmtId="172" fontId="5" fillId="4" borderId="2" xfId="0" applyNumberFormat="1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72" fontId="5" fillId="5" borderId="3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7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center"/>
    </xf>
    <xf numFmtId="3" fontId="1" fillId="7" borderId="0" xfId="0" applyNumberFormat="1" applyFont="1" applyFill="1" applyBorder="1" applyAlignment="1">
      <alignment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7" fillId="7" borderId="8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Border="1" applyAlignment="1">
      <alignment/>
    </xf>
    <xf numFmtId="0" fontId="5" fillId="7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3" fillId="7" borderId="0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6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172" fontId="5" fillId="7" borderId="0" xfId="0" applyNumberFormat="1" applyFont="1" applyFill="1" applyBorder="1" applyAlignment="1">
      <alignment/>
    </xf>
    <xf numFmtId="1" fontId="5" fillId="7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22">
      <selection activeCell="C6" sqref="C6"/>
    </sheetView>
  </sheetViews>
  <sheetFormatPr defaultColWidth="11.421875" defaultRowHeight="12.75"/>
  <cols>
    <col min="2" max="2" width="22.8515625" style="0" customWidth="1"/>
    <col min="3" max="3" width="8.140625" style="0" customWidth="1"/>
    <col min="4" max="4" width="5.7109375" style="0" customWidth="1"/>
    <col min="5" max="5" width="6.28125" style="0" customWidth="1"/>
    <col min="6" max="6" width="4.7109375" style="0" customWidth="1"/>
    <col min="7" max="7" width="4.8515625" style="0" customWidth="1"/>
    <col min="8" max="8" width="5.00390625" style="0" customWidth="1"/>
    <col min="9" max="9" width="5.140625" style="0" customWidth="1"/>
    <col min="10" max="10" width="5.28125" style="0" customWidth="1"/>
    <col min="11" max="11" width="5.421875" style="0" customWidth="1"/>
    <col min="12" max="12" width="5.00390625" style="0" customWidth="1"/>
    <col min="13" max="13" width="5.140625" style="0" customWidth="1"/>
    <col min="14" max="14" width="6.140625" style="0" customWidth="1"/>
  </cols>
  <sheetData>
    <row r="1" spans="1:14" ht="19.5">
      <c r="A1" s="51" t="s">
        <v>13</v>
      </c>
      <c r="B1" s="51"/>
      <c r="C1" s="51"/>
      <c r="D1" s="51"/>
      <c r="E1" s="51"/>
      <c r="F1" s="51"/>
      <c r="G1" s="51"/>
      <c r="H1" s="55" t="s">
        <v>14</v>
      </c>
      <c r="I1" s="55"/>
      <c r="J1" s="55"/>
      <c r="K1" s="55"/>
      <c r="L1" s="55"/>
      <c r="M1" s="55"/>
      <c r="N1" s="55"/>
    </row>
    <row r="2" spans="1:14" ht="19.5">
      <c r="A2" s="47"/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  <c r="M2" s="48"/>
      <c r="N2" s="48"/>
    </row>
    <row r="3" spans="1:14" ht="16.5">
      <c r="A3" s="56" t="s">
        <v>9</v>
      </c>
      <c r="B3" s="56"/>
      <c r="C3" s="27"/>
      <c r="D3" s="28" t="s">
        <v>1</v>
      </c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6.5">
      <c r="A4" s="52" t="s">
        <v>8</v>
      </c>
      <c r="B4" s="52"/>
      <c r="C4" s="1"/>
      <c r="D4" s="30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6" ht="16.5">
      <c r="A5" s="52" t="s">
        <v>7</v>
      </c>
      <c r="B5" s="52"/>
      <c r="C5" s="1"/>
      <c r="D5" s="30"/>
      <c r="E5" s="29"/>
      <c r="F5" s="29"/>
      <c r="G5" s="29"/>
      <c r="H5" s="29"/>
      <c r="I5" s="29"/>
      <c r="J5" s="29"/>
      <c r="K5" s="29"/>
      <c r="L5" s="29"/>
      <c r="M5" s="29"/>
      <c r="N5" s="29"/>
      <c r="O5" s="38"/>
      <c r="P5" s="39"/>
    </row>
    <row r="6" spans="1:16" ht="16.5">
      <c r="A6" s="52" t="s">
        <v>6</v>
      </c>
      <c r="B6" s="52"/>
      <c r="C6" s="1"/>
      <c r="D6" s="2" t="s">
        <v>5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8"/>
      <c r="P6" s="39"/>
    </row>
    <row r="7" spans="1:16" ht="16.5">
      <c r="A7" s="52" t="s">
        <v>19</v>
      </c>
      <c r="B7" s="52"/>
      <c r="C7" s="7">
        <f>IF(C6=0,"",TRUNC(C3/(C4-C5)*C6,2))</f>
      </c>
      <c r="D7" s="2" t="s">
        <v>4</v>
      </c>
      <c r="E7" s="6">
        <f>IF(C6="","",C6)</f>
      </c>
      <c r="F7" s="3" t="s">
        <v>10</v>
      </c>
      <c r="G7" s="29"/>
      <c r="H7" s="29"/>
      <c r="I7" s="29"/>
      <c r="J7" s="29"/>
      <c r="K7" s="29"/>
      <c r="L7" s="29"/>
      <c r="M7" s="29"/>
      <c r="N7" s="29"/>
      <c r="O7" s="38"/>
      <c r="P7" s="39"/>
    </row>
    <row r="8" spans="1:16" ht="16.5">
      <c r="A8" s="52" t="s">
        <v>20</v>
      </c>
      <c r="B8" s="52"/>
      <c r="C8" s="5">
        <f>IF(C6=0,"",ROUNDDOWN(C7,1))</f>
      </c>
      <c r="D8" s="36" t="s">
        <v>4</v>
      </c>
      <c r="E8" s="20">
        <f>IF(C6="","",C6)</f>
      </c>
      <c r="F8" s="3" t="s">
        <v>10</v>
      </c>
      <c r="G8" s="29"/>
      <c r="H8" s="29"/>
      <c r="I8" s="29"/>
      <c r="J8" s="29"/>
      <c r="K8" s="29"/>
      <c r="L8" s="29"/>
      <c r="M8" s="29"/>
      <c r="N8" s="29"/>
      <c r="O8" s="38"/>
      <c r="P8" s="39"/>
    </row>
    <row r="9" spans="1:16" ht="16.5">
      <c r="A9" s="31"/>
      <c r="B9" s="31"/>
      <c r="C9" s="32"/>
      <c r="D9" s="33"/>
      <c r="E9" s="29"/>
      <c r="F9" s="34"/>
      <c r="G9" s="29"/>
      <c r="H9" s="29"/>
      <c r="I9" s="29"/>
      <c r="J9" s="29"/>
      <c r="K9" s="29"/>
      <c r="L9" s="29"/>
      <c r="M9" s="29"/>
      <c r="N9" s="29"/>
      <c r="O9" s="38"/>
      <c r="P9" s="39"/>
    </row>
    <row r="10" spans="1:16" ht="16.5">
      <c r="A10" s="35"/>
      <c r="B10" s="35"/>
      <c r="C10" s="34"/>
      <c r="D10" s="34"/>
      <c r="E10" s="29"/>
      <c r="F10" s="34"/>
      <c r="G10" s="29"/>
      <c r="H10" s="29"/>
      <c r="I10" s="29"/>
      <c r="J10" s="29"/>
      <c r="K10" s="29"/>
      <c r="L10" s="29"/>
      <c r="M10" s="29"/>
      <c r="N10" s="29"/>
      <c r="O10" s="38"/>
      <c r="P10" s="39"/>
    </row>
    <row r="11" spans="1:16" ht="16.5">
      <c r="A11" s="52" t="s">
        <v>3</v>
      </c>
      <c r="B11" s="52"/>
      <c r="C11" s="6">
        <f>IF(C4=0,"",C4-C5)</f>
      </c>
      <c r="D11" s="7">
        <f>IF(C11="","",TRUNC((C11/C6)*C8,2))</f>
      </c>
      <c r="E11" s="5">
        <f>IF(D11="","",ROUND(D11,1))</f>
      </c>
      <c r="F11" s="3" t="s">
        <v>1</v>
      </c>
      <c r="G11" s="37"/>
      <c r="H11" s="29"/>
      <c r="I11" s="29"/>
      <c r="J11" s="29"/>
      <c r="K11" s="29"/>
      <c r="L11" s="29"/>
      <c r="M11" s="29"/>
      <c r="N11" s="29"/>
      <c r="O11" s="38"/>
      <c r="P11" s="39"/>
    </row>
    <row r="12" spans="1:16" ht="16.5">
      <c r="A12" s="52" t="s">
        <v>2</v>
      </c>
      <c r="B12" s="52"/>
      <c r="C12" s="8">
        <f>IF(C3=0,"",C3-E11)</f>
      </c>
      <c r="D12" s="3" t="s">
        <v>1</v>
      </c>
      <c r="E12" s="8">
        <f>IF(D11="","",ROUND(100*C12/C3,1))</f>
      </c>
      <c r="F12" s="3" t="s">
        <v>11</v>
      </c>
      <c r="G12" s="9">
        <f>IF(D11="","",ROUND(E12,))</f>
      </c>
      <c r="H12" s="10" t="s">
        <v>11</v>
      </c>
      <c r="I12" s="29"/>
      <c r="J12" s="29"/>
      <c r="K12" s="29"/>
      <c r="L12" s="29"/>
      <c r="M12" s="29"/>
      <c r="N12" s="29"/>
      <c r="O12" s="38"/>
      <c r="P12" s="39"/>
    </row>
    <row r="13" spans="1:16" ht="16.5">
      <c r="A13" s="35"/>
      <c r="B13" s="35"/>
      <c r="C13" s="34"/>
      <c r="D13" s="3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8"/>
      <c r="P13" s="39"/>
    </row>
    <row r="14" spans="1:16" ht="16.5">
      <c r="A14" s="52" t="s">
        <v>0</v>
      </c>
      <c r="B14" s="52"/>
      <c r="C14" s="34"/>
      <c r="D14" s="3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9"/>
      <c r="P14" s="39"/>
    </row>
    <row r="15" spans="1:16" ht="16.5">
      <c r="A15" s="40"/>
      <c r="B15" s="35"/>
      <c r="C15" s="6">
        <f>C5</f>
        <v>0</v>
      </c>
      <c r="D15" s="6">
        <f>C15+$C$6</f>
        <v>0</v>
      </c>
      <c r="E15" s="6">
        <f>D15+$C$6</f>
        <v>0</v>
      </c>
      <c r="F15" s="6">
        <f aca="true" t="shared" si="0" ref="F15:M15">E15+$C$6</f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3" t="s">
        <v>5</v>
      </c>
      <c r="O15" s="39"/>
      <c r="P15" s="39"/>
    </row>
    <row r="16" spans="1:16" ht="16.5">
      <c r="A16" s="40"/>
      <c r="B16" s="35"/>
      <c r="C16" s="6">
        <f>0</f>
        <v>0</v>
      </c>
      <c r="D16" s="5">
        <f>IF($C$8="","",C16+$C$8)</f>
      </c>
      <c r="E16" s="5">
        <f aca="true" t="shared" si="1" ref="E16:M16">IF($C$8="","",D16+$C$8)</f>
      </c>
      <c r="F16" s="5">
        <f t="shared" si="1"/>
      </c>
      <c r="G16" s="5">
        <f t="shared" si="1"/>
      </c>
      <c r="H16" s="5">
        <f t="shared" si="1"/>
      </c>
      <c r="I16" s="5">
        <f t="shared" si="1"/>
      </c>
      <c r="J16" s="5">
        <f t="shared" si="1"/>
      </c>
      <c r="K16" s="5">
        <f t="shared" si="1"/>
      </c>
      <c r="L16" s="5">
        <f t="shared" si="1"/>
      </c>
      <c r="M16" s="5">
        <f t="shared" si="1"/>
      </c>
      <c r="N16" s="3" t="s">
        <v>1</v>
      </c>
      <c r="O16" s="39"/>
      <c r="P16" s="39"/>
    </row>
    <row r="17" spans="1:16" ht="16.5">
      <c r="A17" s="40"/>
      <c r="B17" s="12" t="s">
        <v>21</v>
      </c>
      <c r="C17" s="6">
        <v>0</v>
      </c>
      <c r="D17" s="6">
        <v>1</v>
      </c>
      <c r="E17" s="6">
        <v>2</v>
      </c>
      <c r="F17" s="6">
        <v>3</v>
      </c>
      <c r="G17" s="6">
        <v>4</v>
      </c>
      <c r="H17" s="6">
        <v>5</v>
      </c>
      <c r="I17" s="6">
        <v>6</v>
      </c>
      <c r="J17" s="6">
        <v>7</v>
      </c>
      <c r="K17" s="6">
        <v>8</v>
      </c>
      <c r="L17" s="6">
        <v>9</v>
      </c>
      <c r="M17" s="6">
        <v>10</v>
      </c>
      <c r="N17" s="41"/>
      <c r="O17" s="39"/>
      <c r="P17" s="39"/>
    </row>
    <row r="18" spans="1:16" ht="16.5">
      <c r="A18" s="40"/>
      <c r="B18" s="44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39"/>
      <c r="P18" s="39"/>
    </row>
    <row r="19" spans="1:16" ht="16.5">
      <c r="A19" s="40"/>
      <c r="B19" s="4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39"/>
      <c r="P19" s="39"/>
    </row>
    <row r="20" spans="1:16" ht="16.5" customHeight="1">
      <c r="A20" s="52" t="s">
        <v>24</v>
      </c>
      <c r="B20" s="53"/>
      <c r="C20" s="13"/>
      <c r="D20" s="4">
        <f>IF(C20=0,"",C20-$C$5)</f>
      </c>
      <c r="E20" s="14">
        <f>IF(C20=0,"",D20/$C$6*$C$8)</f>
      </c>
      <c r="F20" s="15">
        <f>IF(C20=0,"",ROUND(E20,1))</f>
      </c>
      <c r="G20" s="3" t="s">
        <v>1</v>
      </c>
      <c r="H20" s="40"/>
      <c r="I20" s="40"/>
      <c r="J20" s="40"/>
      <c r="K20" s="40"/>
      <c r="L20" s="40"/>
      <c r="M20" s="40"/>
      <c r="N20" s="41"/>
      <c r="O20" s="39"/>
      <c r="P20" s="39"/>
    </row>
    <row r="21" spans="1:16" ht="16.5">
      <c r="A21" s="40"/>
      <c r="B21" s="44"/>
      <c r="C21" s="13"/>
      <c r="D21" s="4">
        <f>IF(C21=0,"",C21-$C$5)</f>
      </c>
      <c r="E21" s="14">
        <f>IF(C21=0,"",D21/$C$6*$C$8)</f>
      </c>
      <c r="F21" s="15">
        <f>IF(C21=0,"",ROUND(E21,1))</f>
      </c>
      <c r="G21" s="3" t="s">
        <v>1</v>
      </c>
      <c r="H21" s="40"/>
      <c r="I21" s="40"/>
      <c r="J21" s="40"/>
      <c r="K21" s="40"/>
      <c r="L21" s="40"/>
      <c r="M21" s="40"/>
      <c r="N21" s="41"/>
      <c r="O21" s="39"/>
      <c r="P21" s="39"/>
    </row>
    <row r="22" spans="1:16" ht="16.5">
      <c r="A22" s="40"/>
      <c r="B22" s="44"/>
      <c r="C22" s="13"/>
      <c r="D22" s="4">
        <f>IF(C22=0,"",C22-$C$5)</f>
      </c>
      <c r="E22" s="14">
        <f>IF(C22=0,"",D22/$C$6*$C$8)</f>
      </c>
      <c r="F22" s="15">
        <f>IF(C22=0,"",ROUND(E22,1))</f>
      </c>
      <c r="G22" s="3" t="s">
        <v>1</v>
      </c>
      <c r="H22" s="40"/>
      <c r="I22" s="40"/>
      <c r="J22" s="40"/>
      <c r="K22" s="40"/>
      <c r="L22" s="40"/>
      <c r="M22" s="40"/>
      <c r="N22" s="41"/>
      <c r="O22" s="39"/>
      <c r="P22" s="39"/>
    </row>
    <row r="23" spans="1:16" ht="16.5">
      <c r="A23" s="40"/>
      <c r="B23" s="44"/>
      <c r="C23" s="13"/>
      <c r="D23" s="4">
        <f>IF(C23=0,"",C23-$C$5)</f>
      </c>
      <c r="E23" s="14">
        <f>IF(C23=0,"",D23/$C$6*$C$8)</f>
      </c>
      <c r="F23" s="15">
        <f>IF(C23=0,"",ROUND(E23,1))</f>
      </c>
      <c r="G23" s="3" t="s">
        <v>1</v>
      </c>
      <c r="H23" s="40"/>
      <c r="I23" s="40"/>
      <c r="J23" s="40"/>
      <c r="K23" s="40"/>
      <c r="L23" s="40"/>
      <c r="M23" s="40"/>
      <c r="N23" s="41"/>
      <c r="O23" s="39"/>
      <c r="P23" s="39"/>
    </row>
    <row r="24" spans="1:16" ht="16.5">
      <c r="A24" s="40"/>
      <c r="B24" s="44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39"/>
      <c r="P24" s="39"/>
    </row>
    <row r="25" spans="1:16" ht="16.5">
      <c r="A25" s="52" t="s">
        <v>12</v>
      </c>
      <c r="B25" s="54"/>
      <c r="C25" s="46"/>
      <c r="D25" s="30"/>
      <c r="E25" s="40"/>
      <c r="F25" s="41"/>
      <c r="G25" s="29"/>
      <c r="H25" s="29"/>
      <c r="I25" s="29"/>
      <c r="J25" s="29"/>
      <c r="K25" s="29"/>
      <c r="L25" s="29"/>
      <c r="M25" s="29"/>
      <c r="N25" s="29"/>
      <c r="O25" s="39"/>
      <c r="P25" s="39"/>
    </row>
    <row r="26" spans="1:16" ht="16.5">
      <c r="A26" s="43"/>
      <c r="B26" s="12" t="s">
        <v>22</v>
      </c>
      <c r="C26" s="6">
        <f>IF(C25=0,"",ROUNDDOWN((C3/(C4-C25)*C6),1))</f>
      </c>
      <c r="D26" s="2" t="s">
        <v>23</v>
      </c>
      <c r="E26" s="6">
        <f>C6</f>
        <v>0</v>
      </c>
      <c r="F26" s="10" t="s">
        <v>10</v>
      </c>
      <c r="G26" s="29"/>
      <c r="H26" s="29"/>
      <c r="I26" s="29"/>
      <c r="J26" s="29"/>
      <c r="K26" s="29"/>
      <c r="L26" s="29"/>
      <c r="M26" s="29"/>
      <c r="N26" s="29"/>
      <c r="O26" s="39"/>
      <c r="P26" s="39"/>
    </row>
    <row r="27" spans="1:16" ht="16.5">
      <c r="A27" s="52" t="s">
        <v>3</v>
      </c>
      <c r="B27" s="52"/>
      <c r="C27" s="6">
        <f>C4-C25</f>
        <v>0</v>
      </c>
      <c r="D27" s="7">
        <f>IF(C25=0,"",(C27/C6)*C26)</f>
      </c>
      <c r="E27" s="5">
        <f>IF(C25=0,"",ROUND(D27,1))</f>
      </c>
      <c r="F27" s="3" t="s">
        <v>1</v>
      </c>
      <c r="G27" s="29"/>
      <c r="H27" s="29"/>
      <c r="I27" s="29"/>
      <c r="J27" s="29"/>
      <c r="K27" s="29"/>
      <c r="L27" s="29"/>
      <c r="M27" s="29"/>
      <c r="N27" s="29"/>
      <c r="O27" s="39"/>
      <c r="P27" s="39"/>
    </row>
    <row r="28" spans="1:16" ht="16.5">
      <c r="A28" s="52" t="s">
        <v>15</v>
      </c>
      <c r="B28" s="52"/>
      <c r="C28" s="8">
        <f>IF(C25=0,"",C3-E27)</f>
      </c>
      <c r="D28" s="3" t="s">
        <v>1</v>
      </c>
      <c r="E28" s="8">
        <f>IF(C25=0,"",100*C28/C3)</f>
      </c>
      <c r="F28" s="3" t="s">
        <v>11</v>
      </c>
      <c r="G28" s="9">
        <f>IF(C25=0,"",ROUND(E28,))</f>
      </c>
      <c r="H28" s="3" t="s">
        <v>11</v>
      </c>
      <c r="I28" s="29"/>
      <c r="J28" s="29"/>
      <c r="K28" s="29"/>
      <c r="L28" s="29"/>
      <c r="M28" s="29"/>
      <c r="N28" s="29"/>
      <c r="O28" s="39"/>
      <c r="P28" s="39"/>
    </row>
    <row r="29" spans="1:14" ht="16.5">
      <c r="A29" s="52" t="s">
        <v>16</v>
      </c>
      <c r="B29" s="52"/>
      <c r="C29" s="6">
        <f>C5-C25</f>
        <v>0</v>
      </c>
      <c r="D29" s="11">
        <f>IF(C25=0,"",TRUNC(C29/C6*C26,2))</f>
      </c>
      <c r="E29" s="6">
        <f>IF(C25=0,"",ROUND(D29,1))</f>
      </c>
      <c r="F29" s="3" t="s">
        <v>1</v>
      </c>
      <c r="G29" s="40"/>
      <c r="H29" s="40"/>
      <c r="I29" s="40"/>
      <c r="J29" s="40"/>
      <c r="K29" s="40"/>
      <c r="L29" s="40"/>
      <c r="M29" s="40"/>
      <c r="N29" s="40"/>
    </row>
    <row r="30" spans="1:14" ht="16.5">
      <c r="A30" s="52" t="s">
        <v>17</v>
      </c>
      <c r="B30" s="52"/>
      <c r="C30" s="6">
        <f>E29</f>
      </c>
      <c r="D30" s="3" t="s">
        <v>1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6.5">
      <c r="A31" s="57" t="s">
        <v>18</v>
      </c>
      <c r="B31" s="57"/>
      <c r="C31" s="23">
        <f>IF(C25=0,"",C30+C28)</f>
      </c>
      <c r="D31" s="21" t="s">
        <v>1</v>
      </c>
      <c r="E31" s="23">
        <f>IF(C25=0,"",100*C31/C3)</f>
      </c>
      <c r="F31" s="21" t="s">
        <v>11</v>
      </c>
      <c r="G31" s="24">
        <f>IF(C25=0,"",ROUND(E31,))</f>
      </c>
      <c r="H31" s="21" t="s">
        <v>11</v>
      </c>
      <c r="I31" s="40"/>
      <c r="J31" s="40"/>
      <c r="K31" s="40"/>
      <c r="L31" s="40"/>
      <c r="M31" s="40"/>
      <c r="N31" s="40"/>
    </row>
    <row r="32" spans="1:14" ht="16.5">
      <c r="A32" s="48"/>
      <c r="B32" s="48"/>
      <c r="C32" s="49"/>
      <c r="D32" s="41"/>
      <c r="E32" s="49"/>
      <c r="F32" s="41"/>
      <c r="G32" s="50"/>
      <c r="H32" s="41"/>
      <c r="I32" s="40"/>
      <c r="J32" s="40"/>
      <c r="K32" s="40"/>
      <c r="L32" s="40"/>
      <c r="M32" s="40"/>
      <c r="N32" s="40"/>
    </row>
    <row r="33" spans="1:14" ht="16.5">
      <c r="A33" s="52" t="s">
        <v>0</v>
      </c>
      <c r="B33" s="52"/>
      <c r="C33" s="34"/>
      <c r="D33" s="34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6.5" customHeight="1">
      <c r="A34" s="40"/>
      <c r="B34" s="35"/>
      <c r="C34" s="6">
        <f>C25</f>
        <v>0</v>
      </c>
      <c r="D34" s="6">
        <f>C34+$C$6</f>
        <v>0</v>
      </c>
      <c r="E34" s="6">
        <f>D34+$C$6</f>
        <v>0</v>
      </c>
      <c r="F34" s="6">
        <f aca="true" t="shared" si="2" ref="F34:M34">E34+$C$6</f>
        <v>0</v>
      </c>
      <c r="G34" s="6">
        <f t="shared" si="2"/>
        <v>0</v>
      </c>
      <c r="H34" s="6">
        <f t="shared" si="2"/>
        <v>0</v>
      </c>
      <c r="I34" s="6">
        <f t="shared" si="2"/>
        <v>0</v>
      </c>
      <c r="J34" s="6">
        <f t="shared" si="2"/>
        <v>0</v>
      </c>
      <c r="K34" s="6">
        <f t="shared" si="2"/>
        <v>0</v>
      </c>
      <c r="L34" s="6">
        <f t="shared" si="2"/>
        <v>0</v>
      </c>
      <c r="M34" s="6">
        <f t="shared" si="2"/>
        <v>0</v>
      </c>
      <c r="N34" s="3" t="s">
        <v>5</v>
      </c>
    </row>
    <row r="35" spans="1:14" ht="16.5" customHeight="1">
      <c r="A35" s="40"/>
      <c r="B35" s="35"/>
      <c r="C35" s="6">
        <f>0</f>
        <v>0</v>
      </c>
      <c r="D35" s="8">
        <f>IF($C$25=0,"",C35+$C$26)</f>
      </c>
      <c r="E35" s="8">
        <f aca="true" t="shared" si="3" ref="E35:M35">IF($C$25=0,"",D35+$C$26)</f>
      </c>
      <c r="F35" s="8">
        <f t="shared" si="3"/>
      </c>
      <c r="G35" s="8">
        <f t="shared" si="3"/>
      </c>
      <c r="H35" s="8">
        <f t="shared" si="3"/>
      </c>
      <c r="I35" s="8">
        <f t="shared" si="3"/>
      </c>
      <c r="J35" s="8">
        <f t="shared" si="3"/>
      </c>
      <c r="K35" s="8">
        <f t="shared" si="3"/>
      </c>
      <c r="L35" s="8">
        <f t="shared" si="3"/>
      </c>
      <c r="M35" s="8">
        <f t="shared" si="3"/>
      </c>
      <c r="N35" s="3" t="s">
        <v>1</v>
      </c>
    </row>
    <row r="36" spans="1:14" ht="16.5">
      <c r="A36" s="42"/>
      <c r="B36" s="45" t="str">
        <f>B17</f>
        <v>n°</v>
      </c>
      <c r="C36" s="6">
        <v>0</v>
      </c>
      <c r="D36" s="6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6">
        <v>8</v>
      </c>
      <c r="L36" s="6">
        <v>9</v>
      </c>
      <c r="M36" s="6">
        <v>10</v>
      </c>
      <c r="N36" s="41"/>
    </row>
    <row r="37" spans="1:14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6.5">
      <c r="A39" s="52" t="s">
        <v>24</v>
      </c>
      <c r="B39" s="52"/>
      <c r="C39" s="16"/>
      <c r="D39" s="17">
        <f>IF(C39=0,"",C39-$C$25)</f>
      </c>
      <c r="E39" s="18">
        <f>IF(C39=0,"",D39/$C$6*$C$8)</f>
      </c>
      <c r="F39" s="19">
        <f>IF(C39=0,"",ROUND(E39,1))</f>
      </c>
      <c r="G39" s="22" t="s">
        <v>1</v>
      </c>
      <c r="H39" s="38"/>
      <c r="I39" s="38"/>
      <c r="J39" s="38"/>
      <c r="K39" s="38"/>
      <c r="L39" s="38"/>
      <c r="M39" s="38"/>
      <c r="N39" s="38"/>
    </row>
    <row r="40" spans="1:14" ht="16.5">
      <c r="A40" s="40"/>
      <c r="B40" s="44"/>
      <c r="C40" s="25"/>
      <c r="D40" s="4">
        <f>IF(C40=0,"",C40-$C$25)</f>
      </c>
      <c r="E40" s="14">
        <f>IF(C40=0,"",D40/$C$6*$C$8)</f>
      </c>
      <c r="F40" s="15">
        <f>IF(C40=0,"",ROUND(E40,1))</f>
      </c>
      <c r="G40" s="26" t="s">
        <v>1</v>
      </c>
      <c r="H40" s="38"/>
      <c r="I40" s="38"/>
      <c r="J40" s="38"/>
      <c r="K40" s="38"/>
      <c r="L40" s="38"/>
      <c r="M40" s="38"/>
      <c r="N40" s="38"/>
    </row>
    <row r="41" spans="1:14" ht="16.5">
      <c r="A41" s="40"/>
      <c r="B41" s="44"/>
      <c r="C41" s="25"/>
      <c r="D41" s="4">
        <f>IF(C41=0,"",C41-$C$25)</f>
      </c>
      <c r="E41" s="14">
        <f>IF(C41=0,"",D41/$C$6*$C$8)</f>
      </c>
      <c r="F41" s="15">
        <f>IF(C41=0,"",ROUND(E41,1))</f>
      </c>
      <c r="G41" s="26" t="s">
        <v>1</v>
      </c>
      <c r="H41" s="38"/>
      <c r="I41" s="38"/>
      <c r="J41" s="38"/>
      <c r="K41" s="38"/>
      <c r="L41" s="38"/>
      <c r="M41" s="38"/>
      <c r="N41" s="38"/>
    </row>
    <row r="42" spans="1:14" ht="16.5">
      <c r="A42" s="40"/>
      <c r="B42" s="44"/>
      <c r="C42" s="25"/>
      <c r="D42" s="4">
        <f>IF(C42=0,"",C42-$C$25)</f>
      </c>
      <c r="E42" s="14">
        <f>IF(C42=0,"",D42/$C$6*$C$8)</f>
      </c>
      <c r="F42" s="15">
        <f>IF(C42=0,"",ROUND(E42,1))</f>
      </c>
      <c r="G42" s="26" t="s">
        <v>1</v>
      </c>
      <c r="H42" s="38"/>
      <c r="I42" s="38"/>
      <c r="J42" s="38"/>
      <c r="K42" s="38"/>
      <c r="L42" s="38"/>
      <c r="M42" s="38"/>
      <c r="N42" s="38"/>
    </row>
  </sheetData>
  <mergeCells count="20">
    <mergeCell ref="A29:B29"/>
    <mergeCell ref="A30:B30"/>
    <mergeCell ref="A31:B31"/>
    <mergeCell ref="H1:N1"/>
    <mergeCell ref="A11:B11"/>
    <mergeCell ref="A14:B14"/>
    <mergeCell ref="A12:B12"/>
    <mergeCell ref="A8:B8"/>
    <mergeCell ref="A7:B7"/>
    <mergeCell ref="A3:B3"/>
    <mergeCell ref="A1:G1"/>
    <mergeCell ref="A39:B39"/>
    <mergeCell ref="A4:B4"/>
    <mergeCell ref="A5:B5"/>
    <mergeCell ref="A6:B6"/>
    <mergeCell ref="A20:B20"/>
    <mergeCell ref="A25:B25"/>
    <mergeCell ref="A27:B27"/>
    <mergeCell ref="A28:B28"/>
    <mergeCell ref="A33:B33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</dc:creator>
  <cp:keywords/>
  <dc:description/>
  <cp:lastModifiedBy>Lecocq</cp:lastModifiedBy>
  <cp:lastPrinted>2006-12-13T12:21:46Z</cp:lastPrinted>
  <dcterms:created xsi:type="dcterms:W3CDTF">2006-11-29T08:02:59Z</dcterms:created>
  <dcterms:modified xsi:type="dcterms:W3CDTF">2006-12-13T12:58:58Z</dcterms:modified>
  <cp:category/>
  <cp:version/>
  <cp:contentType/>
  <cp:contentStatus/>
</cp:coreProperties>
</file>